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Титульный лист" sheetId="7" r:id="rId1"/>
    <sheet name="Текст" sheetId="1" r:id="rId2"/>
    <sheet name="Задание 1. " sheetId="2" r:id="rId3"/>
    <sheet name="Задание 2." sheetId="3" r:id="rId4"/>
    <sheet name="Разминка" sheetId="6" r:id="rId5"/>
    <sheet name="Задание 3. " sheetId="4" r:id="rId6"/>
    <sheet name="Результат" sheetId="5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3" l="1"/>
  <c r="T19" i="3"/>
  <c r="T18" i="3"/>
  <c r="T17" i="3"/>
  <c r="T16" i="3"/>
  <c r="T15" i="3"/>
  <c r="T14" i="3"/>
  <c r="T13" i="3"/>
  <c r="T12" i="3"/>
  <c r="T11" i="3"/>
  <c r="F7" i="2"/>
  <c r="F6" i="2"/>
  <c r="F5" i="2"/>
  <c r="F4" i="2"/>
  <c r="F3" i="2"/>
  <c r="AC16" i="4"/>
  <c r="AC14" i="4"/>
  <c r="AC12" i="4"/>
  <c r="AC10" i="4"/>
  <c r="AC8" i="4"/>
  <c r="AC6" i="4"/>
  <c r="AC4" i="4"/>
  <c r="F9" i="2" l="1"/>
  <c r="B3" i="5" s="1"/>
  <c r="T22" i="3"/>
  <c r="B4" i="5" s="1"/>
  <c r="AC18" i="4"/>
  <c r="B5" i="5" s="1"/>
  <c r="B6" i="5" l="1"/>
  <c r="C3" i="5" s="1"/>
</calcChain>
</file>

<file path=xl/sharedStrings.xml><?xml version="1.0" encoding="utf-8"?>
<sst xmlns="http://schemas.openxmlformats.org/spreadsheetml/2006/main" count="88" uniqueCount="88">
  <si>
    <t xml:space="preserve">     По виду птицы различают яйца куриные, гусиные, утиные, индюшачьи, перепелиные. Известно, что чрезвычайно полезными считаются перепелиные яйца, превосходящие по питательным свойствам яйца куриц в несколько раз. При этом, они в 5 раз меньше куриных.</t>
  </si>
  <si>
    <t xml:space="preserve">     • Яйца следует употреблять в качестве профилактического средства при глазных заболеваниях, в первую очередь – при катаракте.</t>
  </si>
  <si>
    <t xml:space="preserve">     • Для беременных женщин они незаменимы как источник полезных веществ для правильного формирования мозга плода. Кстати, именно с куриного желтка начинается введение прикорма для грудных младенцев.</t>
  </si>
  <si>
    <t xml:space="preserve">     • Яйца помогут сохранить молодость кожи и красоту волос, если женщины регулярно будут использовать маски для лица, включающие в свой состав яйца, а вместо шампуня также использовать яйцо.</t>
  </si>
  <si>
    <t xml:space="preserve">     • Порошок из яичной скорлупы необходим детям для укрепления костей, избавления от диатеза, а также в качестве профилактического средства от рахита, а взрослым он также поможет при остеопорозе и изжоге.</t>
  </si>
  <si>
    <t xml:space="preserve">     •В домашних условиях яйца хранят в холодильнике на средней полке или с внутренней стороны дверцы не более двух недель.</t>
  </si>
  <si>
    <t xml:space="preserve">     •Нельзя хранить яйца вместе с луком, рыбой, нафталином, керосином, бензином и т. п., так как яйца впитывают их запах через поры скорлупы.</t>
  </si>
  <si>
    <t xml:space="preserve">     •Замерзшие яйца могут оттаять, если подержать их несколько часов в сильно подсоленной холодной воде.</t>
  </si>
  <si>
    <t xml:space="preserve">     Определение качества яиц</t>
  </si>
  <si>
    <t xml:space="preserve">      В пищу яйца употребляются как в сыром, так и в вареном или жареном виде (яичница, омлет). Кроме того, их используют для приготовления различных блюд, в том числе всевозможных десертов, изделий из теста, начинок, а также для украшения блюд. Различные свойства яичного белка используются в приготовлении различных блюд.</t>
  </si>
  <si>
    <t xml:space="preserve">      Из яиц готовят самостоятельные блюда, а так же яйца также используют при приготовлении других блюд (запеканок, блинчиков и др.) и кондитерских изделий (зефира, пастилы, пирожных и т. п.). Добавление яиц в различные блюда не только улучшает их вкус, но и увеличивает питательную ценность.</t>
  </si>
  <si>
    <t xml:space="preserve">      Перед приготовлением яйца тщательно промывают, лучше в воде с питьевой содой.</t>
  </si>
  <si>
    <t>Прочитайте текст и выполните задания</t>
  </si>
  <si>
    <r>
      <t xml:space="preserve">      Куриное яйцо</t>
    </r>
    <r>
      <rPr>
        <sz val="16"/>
        <color theme="1"/>
        <rFont val="Times New Roman"/>
        <family val="1"/>
        <charset val="204"/>
      </rPr>
      <t> - это ценный пищевой продукт. По своим питательным свойствам куриное яйцо не уступает мясу.</t>
    </r>
    <r>
      <rPr>
        <b/>
        <sz val="16"/>
        <color theme="1"/>
        <rFont val="Times New Roman"/>
        <family val="1"/>
        <charset val="204"/>
      </rPr>
      <t> </t>
    </r>
    <r>
      <rPr>
        <sz val="16"/>
        <color theme="1"/>
        <rFont val="Times New Roman"/>
        <family val="1"/>
        <charset val="204"/>
      </rPr>
      <t>Яйца</t>
    </r>
    <r>
      <rPr>
        <b/>
        <sz val="16"/>
        <color theme="1"/>
        <rFont val="Times New Roman"/>
        <family val="1"/>
        <charset val="204"/>
      </rPr>
      <t> </t>
    </r>
    <r>
      <rPr>
        <sz val="16"/>
        <color theme="1"/>
        <rFont val="Times New Roman"/>
        <family val="1"/>
        <charset val="204"/>
      </rPr>
      <t>- пищевой продукт, имеющий высокую ценность, обладающий нежным, приятным вкусом. Средняя масса куриного яйца 52 г (от 40 до 76 г).</t>
    </r>
  </si>
  <si>
    <r>
      <t xml:space="preserve">      В яйце содержатся все питательные вещества, необходимые для жизнедеятельности человека: вода - 74 %, белки - 12,6 %, жиры - 11,5 %, углеводы - 0,6-0,7 %, минеральные вещества - 1 </t>
    </r>
    <r>
      <rPr>
        <i/>
        <sz val="16"/>
        <color theme="1"/>
        <rFont val="Times New Roman"/>
        <family val="1"/>
        <charset val="204"/>
      </rPr>
      <t>%, </t>
    </r>
    <r>
      <rPr>
        <sz val="16"/>
        <color theme="1"/>
        <rFont val="Times New Roman"/>
        <family val="1"/>
        <charset val="204"/>
      </rPr>
      <t>витамины А, Е, В</t>
    </r>
    <r>
      <rPr>
        <vertAlign val="subscript"/>
        <sz val="16"/>
        <color theme="1"/>
        <rFont val="Times New Roman"/>
        <family val="1"/>
        <charset val="204"/>
      </rPr>
      <t>ь</t>
    </r>
    <r>
      <rPr>
        <sz val="16"/>
        <color theme="1"/>
        <rFont val="Times New Roman"/>
        <family val="1"/>
        <charset val="204"/>
      </rPr>
      <t> В</t>
    </r>
    <r>
      <rPr>
        <vertAlign val="subscript"/>
        <sz val="16"/>
        <color theme="1"/>
        <rFont val="Times New Roman"/>
        <family val="1"/>
        <charset val="204"/>
      </rPr>
      <t>2</t>
    </r>
    <r>
      <rPr>
        <sz val="16"/>
        <color theme="1"/>
        <rFont val="Times New Roman"/>
        <family val="1"/>
        <charset val="204"/>
      </rPr>
      <t>, Д. Энергетическая ценность 100 г куриных яиц составляет 157 ккал.</t>
    </r>
  </si>
  <si>
    <r>
      <t xml:space="preserve">      Куриные яйца в зависимости от срока хранения, качества и</t>
    </r>
    <r>
      <rPr>
        <sz val="16"/>
        <color theme="1"/>
        <rFont val="Times New Roman"/>
        <family val="1"/>
        <charset val="204"/>
      </rPr>
      <t> </t>
    </r>
    <r>
      <rPr>
        <i/>
        <sz val="16"/>
        <color theme="1"/>
        <rFont val="Times New Roman"/>
        <family val="1"/>
        <charset val="204"/>
      </rPr>
      <t>веса</t>
    </r>
    <r>
      <rPr>
        <sz val="16"/>
        <color theme="1"/>
        <rFont val="Times New Roman"/>
        <family val="1"/>
        <charset val="204"/>
      </rPr>
      <t> подразделяются на </t>
    </r>
    <r>
      <rPr>
        <b/>
        <i/>
        <sz val="16"/>
        <color theme="1"/>
        <rFont val="Times New Roman"/>
        <family val="1"/>
        <charset val="204"/>
      </rPr>
      <t>диетические</t>
    </r>
    <r>
      <rPr>
        <sz val="16"/>
        <color theme="1"/>
        <rFont val="Times New Roman"/>
        <family val="1"/>
        <charset val="204"/>
      </rPr>
      <t> (сроки поступления в продажу не позднее 5- 7 суток) и </t>
    </r>
    <r>
      <rPr>
        <b/>
        <i/>
        <sz val="16"/>
        <color theme="1"/>
        <rFont val="Times New Roman"/>
        <family val="1"/>
        <charset val="204"/>
      </rPr>
      <t>столовые</t>
    </r>
    <r>
      <rPr>
        <sz val="16"/>
        <color theme="1"/>
        <rFont val="Times New Roman"/>
        <family val="1"/>
        <charset val="204"/>
      </rPr>
      <t> (срок поступления в продажу по истечении 7 суток).</t>
    </r>
  </si>
  <si>
    <r>
      <t xml:space="preserve">     Качество яиц можно проверить путем просвечивания их через овоскоп. На фабрике доброкачественность яиц проверяют с помощью </t>
    </r>
    <r>
      <rPr>
        <b/>
        <sz val="16"/>
        <color theme="1"/>
        <rFont val="Times New Roman"/>
        <family val="1"/>
        <charset val="204"/>
      </rPr>
      <t>овоскопа. </t>
    </r>
    <r>
      <rPr>
        <sz val="16"/>
        <color theme="1"/>
        <rFont val="Times New Roman"/>
        <family val="1"/>
        <charset val="204"/>
      </rPr>
      <t>Подготовленные яйца раскладывают по лункам включенного в сеть </t>
    </r>
    <r>
      <rPr>
        <b/>
        <sz val="16"/>
        <color theme="1"/>
        <rFont val="Times New Roman"/>
        <family val="1"/>
        <charset val="204"/>
      </rPr>
      <t>овоскопа </t>
    </r>
    <r>
      <rPr>
        <sz val="16"/>
        <color theme="1"/>
        <rFont val="Times New Roman"/>
        <family val="1"/>
        <charset val="204"/>
      </rPr>
      <t>и определяют их качество. При просвечивании в несвежих яйцах видны темные пятна. Если вовремя не убрать яйцо от курицы может развиваться зародыш, т.е. цыпленок. Если нет овоскопа, качество яиц можно проверить, пользуясь простым приспособлением — склеенной из картона или толстой бумаги трубкой. Направив трубку на свет, просматривайте яйца. Доброкачественность яйца можно определить, если прикрыть его сверху ладонью и поднести к зажженной лампочке. Не совсем свежие яйца будут иметь затемнения, тухлые же вовсе не просвечиваются. Есть еще один простой способ для определения качества яиц. В стакан наливают воду, растворяют в ней столовую ложку соли и опускают туда яйца. Свежее яйцо опустится на дно стакана, недостаточно свежее будет плавать чуть выше дна, а недоброкачественное - на поверхности жидкости.</t>
    </r>
  </si>
  <si>
    <t>Ответ:</t>
  </si>
  <si>
    <t>Скорлупа</t>
  </si>
  <si>
    <t>Зародышевый диск</t>
  </si>
  <si>
    <t>Канатики</t>
  </si>
  <si>
    <t>Белок</t>
  </si>
  <si>
    <t>Подскорлуповая камера</t>
  </si>
  <si>
    <t>Желток</t>
  </si>
  <si>
    <t>Воздушная камера</t>
  </si>
  <si>
    <t>Результат</t>
  </si>
  <si>
    <t>Задание 1.</t>
  </si>
  <si>
    <t>Задание 2.</t>
  </si>
  <si>
    <t xml:space="preserve">Задание 3. </t>
  </si>
  <si>
    <t>№ задания</t>
  </si>
  <si>
    <t>Оценка</t>
  </si>
  <si>
    <t>Итого</t>
  </si>
  <si>
    <t>Задание 3. Подпишите название частей яйца</t>
  </si>
  <si>
    <r>
      <t xml:space="preserve">     При приготовлении вареных яиц, </t>
    </r>
    <r>
      <rPr>
        <sz val="16"/>
        <color theme="1"/>
        <rFont val="Times New Roman"/>
        <family val="1"/>
        <charset val="204"/>
      </rPr>
      <t>для погружения их в кипящую воду можно пользоваться специальной сеткой, корзиночкой или дуршлагом. На пищевых предприятиях имеются яйцеварки, снабженные автоматическим устройством, регулирующим время варки.</t>
    </r>
  </si>
  <si>
    <t>ЯЙЦА ВАРЕНЫЕ</t>
  </si>
  <si>
    <t>ПРИГОТОВЛЕНИЕ БЛЮД ИЗ ЯИЦ</t>
  </si>
  <si>
    <t xml:space="preserve">     Вареные яйца готовят разной густоты, степень которой зависит от времени варки.</t>
  </si>
  <si>
    <t xml:space="preserve">     Варить яйца рекомендуется на умеренном огне. Если же варить их на сильном огне, то белок будет твердым, а желток более мягким. Если варить их на медленном огне, то, наоборот, желток будет твердым, а белок рыхлым.</t>
  </si>
  <si>
    <t xml:space="preserve">     Чтобы яйца во время варки не лопались, нужно проколоть их скорлупу с тупой стороны. Чтобы сваренные яйца легко очищались от скорлупы, их сразу после варки опускают в холодную воду.</t>
  </si>
  <si>
    <t xml:space="preserve">     Лопнувшее сырое яйцо при варке не вытечет, если в воду добавить немного уксуса или трещину смазать лимонным соком.</t>
  </si>
  <si>
    <t xml:space="preserve">     Чтобы узнать, вареное ли яйцо, надо попробовать вращать его на столе. Вареное яйцо будет вертеться, а сырое, сделав 1—2 оборота, остановится.</t>
  </si>
  <si>
    <t>Задание 1. Заполните пропуски в таблице</t>
  </si>
  <si>
    <t>Способ приготовления</t>
  </si>
  <si>
    <t>Время варки, мин</t>
  </si>
  <si>
    <t>Готовность</t>
  </si>
  <si>
    <t>Всмятку</t>
  </si>
  <si>
    <t>Белок немного свернулся, а желток нет</t>
  </si>
  <si>
    <t>4-5</t>
  </si>
  <si>
    <t>Желток и белок свернулись</t>
  </si>
  <si>
    <t>Вкрутую</t>
  </si>
  <si>
    <t>Вслепую</t>
  </si>
  <si>
    <t>В "мешочек"</t>
  </si>
  <si>
    <t>В "коробочку"</t>
  </si>
  <si>
    <t>1-2</t>
  </si>
  <si>
    <t>2-3</t>
  </si>
  <si>
    <t>3-4</t>
  </si>
  <si>
    <t>5-6</t>
  </si>
  <si>
    <t>7-8</t>
  </si>
  <si>
    <t>8-9</t>
  </si>
  <si>
    <t>9-10</t>
  </si>
  <si>
    <t>10</t>
  </si>
  <si>
    <t xml:space="preserve">     Яйца, сваренные вкрутую (9-10 мин.), часто употребляют при приготовлении различных блюд: бутербродов, салатов, фаршей для пирогов и кулебяк и др. Используют их и как самостоятельное блюдо - в холодном виде (яйца фаршированные, яйца под майонезом и др.). Яйца, сваренные всмятку (3-4 мин.) и в «мешочек»(4-5 мин.), используют как самостоятельное блюдо.</t>
  </si>
  <si>
    <t>Белок не свернулся, желток свернулся немного</t>
  </si>
  <si>
    <t>Белок свернулся, желток не свернулся</t>
  </si>
  <si>
    <t>Белок и желток немного свернулись</t>
  </si>
  <si>
    <t>Задание 2. Построй пирамиду Содержащихся питательных веществ в яйце, необходимых для жизнедеятельности человека</t>
  </si>
  <si>
    <t>Белки</t>
  </si>
  <si>
    <t>Вода</t>
  </si>
  <si>
    <t>Углеводы</t>
  </si>
  <si>
    <t>Жиры</t>
  </si>
  <si>
    <t>Минеральные вещества</t>
  </si>
  <si>
    <t>0,6-0,7%</t>
  </si>
  <si>
    <t>Витамины А, Е, В6, В2, Д</t>
  </si>
  <si>
    <t>Количество баллов</t>
  </si>
  <si>
    <r>
      <t xml:space="preserve">     Так как любые яйца, употребляемые в пищу, могут быть источником болезни </t>
    </r>
    <r>
      <rPr>
        <b/>
        <i/>
        <sz val="16"/>
        <color theme="1"/>
        <rFont val="Times New Roman"/>
        <family val="1"/>
        <charset val="204"/>
      </rPr>
      <t>(сальмонеллез),</t>
    </r>
    <r>
      <rPr>
        <sz val="16"/>
        <color theme="1"/>
        <rFont val="Times New Roman"/>
        <family val="1"/>
        <charset val="204"/>
      </rPr>
      <t> в процессе работы с ними </t>
    </r>
    <r>
      <rPr>
        <b/>
        <i/>
        <sz val="16"/>
        <color theme="1"/>
        <rFont val="Times New Roman"/>
        <family val="1"/>
        <charset val="204"/>
      </rPr>
      <t>необходимо соблюдать ряд правил</t>
    </r>
    <r>
      <rPr>
        <sz val="16"/>
        <color theme="1"/>
        <rFont val="Times New Roman"/>
        <family val="1"/>
        <charset val="204"/>
      </rPr>
      <t>:                                                                      1. Использовать в пищу только яйца, хорошо вымытые (лучше в растворе питьевой соды - 2 ст. ложки на 1 л воды).                                                                                                                                                                        2. До момента использования хранить яйца в холодильнике.                                                                                                         3. Если для приготовления блюда нужен взбитый белок, нельзя использовать эмалированную или алюминиевую посуду, т. к. от эмали может отломиться кусочек и попасть в пищу, а от соприкосновения с алюминием белки приобретают неприятный серый цвет; для взбивания белков рекомендуется использовать глубокую посуду из пластмассы, нержавеющей стали или толстого фарфора.</t>
    </r>
  </si>
  <si>
    <t>Разминка для глаз</t>
  </si>
  <si>
    <t>1)    Быстро поморгать, закрыть глаза и посидеть спокойно, медленно считая до 5. Повторять 4-5 раз. </t>
  </si>
  <si>
    <t>2)    Крепко зажмурить глаза (считать до 3, открыть их и посмотреть вдаль, считать до 5). Повторять 4-5 раз.</t>
  </si>
  <si>
    <t>3)    Вытянуть правую руку вперед. Следить глазами, не поворачивая головы, за медленными движениями указательного пальца вытянутой руки влево и вправо, вверх и вниз. Повторять 4-5 раз.</t>
  </si>
  <si>
    <t>4)    Посмотреть на указательный палец вытянутой руки на счет 1-4, потом перенести взор вдаль на счет 1-6. Повторять 4-5 раз.</t>
  </si>
  <si>
    <t>5)    В среднем темпе проделать 3-4 круговых движений глазами в правую сторону, столько же в левую сторону. Расслабив глазные мышцы, посмотреть вдаль на счет 1-6. Повторять 1-2 раза. </t>
  </si>
  <si>
    <t>Средняя общеобразовательная школа с.Преображенка</t>
  </si>
  <si>
    <t>Практическая работа теме "Яйцо"</t>
  </si>
  <si>
    <t>Муниципальное казенное общеобразовательное учреждение</t>
  </si>
  <si>
    <t>Маркова Светлана Николаевна,</t>
  </si>
  <si>
    <t xml:space="preserve">учитель технологии </t>
  </si>
  <si>
    <t>Составила:</t>
  </si>
  <si>
    <t>Работа с текстом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</si>
</sst>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 applyProtection="1">
      <alignment vertical="center"/>
      <protection locked="0"/>
    </xf>
    <xf numFmtId="9" fontId="9" fillId="0" borderId="0" xfId="0" applyNumberFormat="1" applyFont="1"/>
    <xf numFmtId="10" fontId="9" fillId="0" borderId="0" xfId="0" applyNumberFormat="1" applyFont="1"/>
    <xf numFmtId="0" fontId="9" fillId="0" borderId="0" xfId="0" applyFont="1" applyBorder="1" applyAlignment="1"/>
    <xf numFmtId="0" fontId="4" fillId="0" borderId="0" xfId="0" applyFont="1"/>
    <xf numFmtId="0" fontId="12" fillId="0" borderId="0" xfId="0" applyFont="1"/>
    <xf numFmtId="0" fontId="11" fillId="2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10" fontId="8" fillId="3" borderId="2" xfId="0" applyNumberFormat="1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10" fontId="8" fillId="5" borderId="2" xfId="0" applyNumberFormat="1" applyFont="1" applyFill="1" applyBorder="1" applyAlignment="1" applyProtection="1">
      <alignment horizontal="center"/>
      <protection locked="0"/>
    </xf>
    <xf numFmtId="10" fontId="8" fillId="5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10" fontId="8" fillId="4" borderId="4" xfId="0" applyNumberFormat="1" applyFont="1" applyFill="1" applyBorder="1" applyAlignment="1" applyProtection="1">
      <alignment horizontal="center"/>
      <protection locked="0"/>
    </xf>
    <xf numFmtId="10" fontId="8" fillId="4" borderId="5" xfId="0" applyNumberFormat="1" applyFont="1" applyFill="1" applyBorder="1" applyAlignment="1" applyProtection="1">
      <alignment horizontal="center"/>
      <protection locked="0"/>
    </xf>
    <xf numFmtId="10" fontId="8" fillId="4" borderId="8" xfId="0" applyNumberFormat="1" applyFont="1" applyFill="1" applyBorder="1" applyAlignment="1" applyProtection="1">
      <alignment horizontal="center"/>
      <protection locked="0"/>
    </xf>
    <xf numFmtId="10" fontId="8" fillId="4" borderId="10" xfId="0" applyNumberFormat="1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10" fontId="8" fillId="6" borderId="2" xfId="0" applyNumberFormat="1" applyFont="1" applyFill="1" applyBorder="1" applyAlignment="1" applyProtection="1">
      <alignment horizontal="center"/>
      <protection locked="0"/>
    </xf>
    <xf numFmtId="10" fontId="8" fillId="6" borderId="3" xfId="0" applyNumberFormat="1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9" fillId="9" borderId="0" xfId="0" applyFont="1" applyFill="1" applyBorder="1" applyAlignment="1">
      <alignment horizontal="center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9" xfId="0" applyFont="1" applyFill="1" applyBorder="1" applyAlignment="1" applyProtection="1">
      <alignment horizont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8" borderId="7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157843</xdr:rowOff>
    </xdr:from>
    <xdr:to>
      <xdr:col>14</xdr:col>
      <xdr:colOff>421822</xdr:colOff>
      <xdr:row>17</xdr:row>
      <xdr:rowOff>156482</xdr:rowOff>
    </xdr:to>
    <xdr:pic>
      <xdr:nvPicPr>
        <xdr:cNvPr id="2" name="Рисунок 1" descr="scale_1200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218" r="13301"/>
        <a:stretch>
          <a:fillRect/>
        </a:stretch>
      </xdr:blipFill>
      <xdr:spPr>
        <a:xfrm>
          <a:off x="1224643" y="538843"/>
          <a:ext cx="7769679" cy="530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workbookViewId="0">
      <selection sqref="A1:K1"/>
    </sheetView>
  </sheetViews>
  <sheetFormatPr defaultRowHeight="23.25" x14ac:dyDescent="0.35"/>
  <cols>
    <col min="1" max="16384" width="9.140625" style="17"/>
  </cols>
  <sheetData>
    <row r="1" spans="1:11" x14ac:dyDescent="0.35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5">
      <c r="A2" s="25" t="s">
        <v>81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5" spans="1:11" x14ac:dyDescent="0.35">
      <c r="A5" s="25" t="s">
        <v>82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35">
      <c r="D6" s="26" t="s">
        <v>87</v>
      </c>
      <c r="E6" s="26"/>
      <c r="F6" s="26"/>
      <c r="G6" s="26"/>
      <c r="H6" s="26"/>
    </row>
    <row r="10" spans="1:11" x14ac:dyDescent="0.35">
      <c r="G10" s="17" t="s">
        <v>86</v>
      </c>
    </row>
    <row r="11" spans="1:11" x14ac:dyDescent="0.35">
      <c r="G11" s="17" t="s">
        <v>84</v>
      </c>
    </row>
    <row r="12" spans="1:11" x14ac:dyDescent="0.35">
      <c r="G12" s="17" t="s">
        <v>85</v>
      </c>
    </row>
  </sheetData>
  <sheetProtection password="CA50" sheet="1" objects="1" scenarios="1" selectLockedCells="1"/>
  <mergeCells count="4">
    <mergeCell ref="A1:K1"/>
    <mergeCell ref="A2:K2"/>
    <mergeCell ref="A5:K5"/>
    <mergeCell ref="D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sqref="A1:O1"/>
    </sheetView>
  </sheetViews>
  <sheetFormatPr defaultColWidth="9.140625" defaultRowHeight="21" x14ac:dyDescent="0.35"/>
  <cols>
    <col min="1" max="16384" width="9.140625" style="1"/>
  </cols>
  <sheetData>
    <row r="1" spans="1:15" x14ac:dyDescent="0.3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64.5" customHeight="1" x14ac:dyDescent="0.3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66" customHeight="1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67.5" customHeight="1" x14ac:dyDescent="0.3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45" customHeight="1" x14ac:dyDescent="0.3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66" customHeight="1" x14ac:dyDescent="0.3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65.25" customHeight="1" x14ac:dyDescent="0.3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66.75" customHeight="1" x14ac:dyDescent="0.35">
      <c r="A8" s="27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60" customHeight="1" x14ac:dyDescent="0.3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45" customHeight="1" x14ac:dyDescent="0.35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44.25" customHeight="1" x14ac:dyDescent="0.35">
      <c r="A11" s="27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45" customHeight="1" x14ac:dyDescent="0.35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3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234.6" customHeight="1" x14ac:dyDescent="0.35">
      <c r="A14" s="27" t="s">
        <v>16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85.9" customHeight="1" x14ac:dyDescent="0.35">
      <c r="A15" s="27" t="s">
        <v>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202.9" customHeight="1" x14ac:dyDescent="0.35">
      <c r="A16" s="27" t="s">
        <v>74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33.6" customHeight="1" x14ac:dyDescent="0.35">
      <c r="A17" s="34" t="s">
        <v>35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64.5" customHeight="1" x14ac:dyDescent="0.35">
      <c r="A18" s="27" t="s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.75" customHeight="1" x14ac:dyDescent="0.35">
      <c r="A19" s="27" t="s">
        <v>11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27" customHeight="1" x14ac:dyDescent="0.35">
      <c r="A20" s="29" t="s">
        <v>34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64.5" customHeight="1" x14ac:dyDescent="0.35">
      <c r="A21" s="28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35">
      <c r="A22" s="30" t="s">
        <v>36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84" customHeight="1" x14ac:dyDescent="0.35">
      <c r="A23" s="27" t="s">
        <v>61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63.75" customHeight="1" x14ac:dyDescent="0.3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45" customHeight="1" x14ac:dyDescent="0.3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45.75" customHeight="1" x14ac:dyDescent="0.35">
      <c r="A26" s="27" t="s">
        <v>39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45" customHeight="1" x14ac:dyDescent="0.35">
      <c r="A27" s="27" t="s">
        <v>40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</sheetData>
  <sheetProtection algorithmName="SHA-512" hashValue="Eqo0a0ObOFEk4AMYTAre1LEQHe4kTIwFOD11V9GTwXgdYfUgnAeFeIKDysLNbHe68bSNNZGAsLdZmBDb7vlydA==" saltValue="ZCfTZemQP12GZRgyep6HQw==" spinCount="100000" sheet="1" objects="1" scenarios="1" selectLockedCells="1"/>
  <mergeCells count="27">
    <mergeCell ref="A1:O1"/>
    <mergeCell ref="A14:O14"/>
    <mergeCell ref="A15:O15"/>
    <mergeCell ref="A16:O16"/>
    <mergeCell ref="A17:O17"/>
    <mergeCell ref="A2:O2"/>
    <mergeCell ref="A3:O3"/>
    <mergeCell ref="A4:O4"/>
    <mergeCell ref="A5:O5"/>
    <mergeCell ref="A6:O6"/>
    <mergeCell ref="A7:O7"/>
    <mergeCell ref="A18:O18"/>
    <mergeCell ref="A19:O19"/>
    <mergeCell ref="A8:O8"/>
    <mergeCell ref="A9:O9"/>
    <mergeCell ref="A10:O10"/>
    <mergeCell ref="A11:O11"/>
    <mergeCell ref="A12:O12"/>
    <mergeCell ref="A13:O13"/>
    <mergeCell ref="A25:O25"/>
    <mergeCell ref="A26:O26"/>
    <mergeCell ref="A27:O27"/>
    <mergeCell ref="A21:O21"/>
    <mergeCell ref="A20:O20"/>
    <mergeCell ref="A22:O22"/>
    <mergeCell ref="A23:O23"/>
    <mergeCell ref="A24:O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topLeftCell="B1" zoomScale="110" zoomScaleNormal="110" workbookViewId="0">
      <selection activeCell="C3" sqref="C3"/>
    </sheetView>
  </sheetViews>
  <sheetFormatPr defaultColWidth="28.7109375" defaultRowHeight="18.75" x14ac:dyDescent="0.3"/>
  <cols>
    <col min="1" max="1" width="9.5703125" style="5" customWidth="1"/>
    <col min="2" max="5" width="28.7109375" style="5"/>
    <col min="6" max="9" width="0" style="5" hidden="1" customWidth="1"/>
    <col min="10" max="16384" width="28.7109375" style="5"/>
  </cols>
  <sheetData>
    <row r="1" spans="2:9" ht="34.5" customHeight="1" x14ac:dyDescent="0.3">
      <c r="B1" s="35" t="s">
        <v>41</v>
      </c>
      <c r="C1" s="35"/>
      <c r="D1" s="35"/>
    </row>
    <row r="2" spans="2:9" x14ac:dyDescent="0.3">
      <c r="B2" s="11" t="s">
        <v>42</v>
      </c>
      <c r="C2" s="11" t="s">
        <v>43</v>
      </c>
      <c r="D2" s="11" t="s">
        <v>44</v>
      </c>
    </row>
    <row r="3" spans="2:9" ht="48" customHeight="1" x14ac:dyDescent="0.3">
      <c r="B3" s="7" t="s">
        <v>45</v>
      </c>
      <c r="C3" s="23"/>
      <c r="D3" s="8" t="s">
        <v>46</v>
      </c>
      <c r="F3" s="5">
        <f>IF(B4=G5,1,0)</f>
        <v>0</v>
      </c>
      <c r="G3" s="5" t="s">
        <v>50</v>
      </c>
      <c r="H3" s="6" t="s">
        <v>53</v>
      </c>
      <c r="I3" s="5" t="s">
        <v>62</v>
      </c>
    </row>
    <row r="4" spans="2:9" ht="43.5" customHeight="1" x14ac:dyDescent="0.3">
      <c r="B4" s="12"/>
      <c r="C4" s="9" t="s">
        <v>47</v>
      </c>
      <c r="D4" s="22"/>
      <c r="F4" s="5">
        <f>IF(B5=G4,1,0)</f>
        <v>0</v>
      </c>
      <c r="G4" s="5" t="s">
        <v>49</v>
      </c>
      <c r="H4" s="6" t="s">
        <v>54</v>
      </c>
      <c r="I4" s="5" t="s">
        <v>63</v>
      </c>
    </row>
    <row r="5" spans="2:9" ht="45" customHeight="1" x14ac:dyDescent="0.3">
      <c r="B5" s="12"/>
      <c r="C5" s="23"/>
      <c r="D5" s="10" t="s">
        <v>48</v>
      </c>
      <c r="F5" s="5">
        <f>IF(C3=H5,1,0)</f>
        <v>0</v>
      </c>
      <c r="G5" s="5" t="s">
        <v>51</v>
      </c>
      <c r="H5" s="6" t="s">
        <v>55</v>
      </c>
      <c r="I5" s="5" t="s">
        <v>64</v>
      </c>
    </row>
    <row r="6" spans="2:9" x14ac:dyDescent="0.3">
      <c r="F6" s="5">
        <f>IF(C5=H9,1,0)</f>
        <v>0</v>
      </c>
      <c r="G6" s="5" t="s">
        <v>52</v>
      </c>
      <c r="H6" s="6" t="s">
        <v>56</v>
      </c>
    </row>
    <row r="7" spans="2:9" x14ac:dyDescent="0.3">
      <c r="F7" s="5">
        <f>IF(D4=I4,1,0)</f>
        <v>0</v>
      </c>
      <c r="H7" s="6" t="s">
        <v>57</v>
      </c>
    </row>
    <row r="8" spans="2:9" x14ac:dyDescent="0.3">
      <c r="H8" s="6" t="s">
        <v>58</v>
      </c>
    </row>
    <row r="9" spans="2:9" x14ac:dyDescent="0.3">
      <c r="F9" s="5">
        <f>SUM(F3:F8)</f>
        <v>0</v>
      </c>
      <c r="H9" s="6" t="s">
        <v>59</v>
      </c>
    </row>
    <row r="10" spans="2:9" x14ac:dyDescent="0.3">
      <c r="H10" s="6" t="s">
        <v>60</v>
      </c>
    </row>
    <row r="11" spans="2:9" x14ac:dyDescent="0.3">
      <c r="H11" s="6"/>
    </row>
    <row r="12" spans="2:9" x14ac:dyDescent="0.3">
      <c r="H12" s="6"/>
    </row>
    <row r="13" spans="2:9" x14ac:dyDescent="0.3">
      <c r="H13" s="6"/>
    </row>
  </sheetData>
  <sheetProtection algorithmName="SHA-512" hashValue="6JBRyVg+rPg8HTRKpXyhgIYfck5fK0OJhbb5VGP2KUnaEFkofzfAhpCpI2ThAbhiNSBTsI2pJZNQy7Dg1+RNYg==" saltValue="QOCN8tuh1WzN2yH2bl+jDw==" spinCount="100000" sheet="1" objects="1" scenarios="1" selectLockedCells="1"/>
  <mergeCells count="1">
    <mergeCell ref="B1:D1"/>
  </mergeCells>
  <dataValidations count="3">
    <dataValidation type="list" allowBlank="1" showInputMessage="1" showErrorMessage="1" sqref="B4:B5">
      <formula1>$G$3:$G$6</formula1>
    </dataValidation>
    <dataValidation type="list" allowBlank="1" showInputMessage="1" showErrorMessage="1" sqref="C3 C5">
      <formula1>$H$3:$H$10</formula1>
    </dataValidation>
    <dataValidation type="list" allowBlank="1" showInputMessage="1" showErrorMessage="1" sqref="D4">
      <formula1>$I$3:$I$5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Normal="100" workbookViewId="0">
      <selection activeCell="J7" sqref="J7:K8"/>
    </sheetView>
  </sheetViews>
  <sheetFormatPr defaultColWidth="9.140625" defaultRowHeight="18.75" x14ac:dyDescent="0.3"/>
  <cols>
    <col min="1" max="19" width="9.140625" style="5"/>
    <col min="20" max="22" width="0" style="5" hidden="1" customWidth="1"/>
    <col min="23" max="23" width="9.42578125" style="5" hidden="1" customWidth="1"/>
    <col min="24" max="25" width="0" style="5" hidden="1" customWidth="1"/>
    <col min="26" max="16384" width="9.140625" style="5"/>
  </cols>
  <sheetData>
    <row r="1" spans="1:23" ht="55.5" customHeight="1" x14ac:dyDescent="0.3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idden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x14ac:dyDescent="0.3">
      <c r="W3" s="5" t="s">
        <v>71</v>
      </c>
    </row>
    <row r="4" spans="1:23" ht="30" customHeight="1" x14ac:dyDescent="0.35">
      <c r="F4" s="15"/>
      <c r="G4" s="60"/>
      <c r="H4" s="60"/>
      <c r="I4" s="60"/>
      <c r="J4" s="15"/>
      <c r="T4" s="17" t="s">
        <v>66</v>
      </c>
      <c r="W4" s="13">
        <v>0.01</v>
      </c>
    </row>
    <row r="5" spans="1:23" ht="23.25" x14ac:dyDescent="0.35">
      <c r="A5" s="16"/>
      <c r="B5" s="16"/>
      <c r="C5" s="16"/>
      <c r="D5" s="16"/>
      <c r="E5" s="16"/>
      <c r="F5" s="61"/>
      <c r="G5" s="62"/>
      <c r="H5" s="62"/>
      <c r="I5" s="62"/>
      <c r="J5" s="63"/>
      <c r="K5" s="16"/>
      <c r="L5" s="16"/>
      <c r="M5" s="16"/>
      <c r="N5" s="16"/>
      <c r="O5" s="16"/>
      <c r="T5" s="17" t="s">
        <v>67</v>
      </c>
      <c r="W5" s="13">
        <v>0.02</v>
      </c>
    </row>
    <row r="6" spans="1:23" ht="23.25" x14ac:dyDescent="0.35">
      <c r="A6" s="16"/>
      <c r="B6" s="16"/>
      <c r="C6" s="16"/>
      <c r="D6" s="16"/>
      <c r="E6" s="16"/>
      <c r="F6" s="64"/>
      <c r="G6" s="65"/>
      <c r="H6" s="65"/>
      <c r="I6" s="65"/>
      <c r="J6" s="66"/>
      <c r="K6" s="16"/>
      <c r="L6" s="16"/>
      <c r="M6" s="16"/>
      <c r="N6" s="16"/>
      <c r="O6" s="16"/>
      <c r="T6" s="17" t="s">
        <v>68</v>
      </c>
      <c r="W6" s="14">
        <v>0.115</v>
      </c>
    </row>
    <row r="7" spans="1:23" ht="23.25" x14ac:dyDescent="0.35">
      <c r="A7" s="16"/>
      <c r="B7" s="16"/>
      <c r="C7" s="16"/>
      <c r="D7" s="16"/>
      <c r="E7" s="58"/>
      <c r="F7" s="58"/>
      <c r="G7" s="58"/>
      <c r="H7" s="58"/>
      <c r="I7" s="58"/>
      <c r="J7" s="58"/>
      <c r="K7" s="58"/>
      <c r="L7" s="16"/>
      <c r="M7" s="16"/>
      <c r="N7" s="16"/>
      <c r="O7" s="16"/>
      <c r="T7" s="17" t="s">
        <v>69</v>
      </c>
      <c r="W7" s="14">
        <v>0.126</v>
      </c>
    </row>
    <row r="8" spans="1:23" ht="23.25" x14ac:dyDescent="0.35">
      <c r="A8" s="16"/>
      <c r="B8" s="16"/>
      <c r="C8" s="16"/>
      <c r="D8" s="16"/>
      <c r="E8" s="59"/>
      <c r="F8" s="59"/>
      <c r="G8" s="59"/>
      <c r="H8" s="59"/>
      <c r="I8" s="59"/>
      <c r="J8" s="59"/>
      <c r="K8" s="59"/>
      <c r="L8" s="16"/>
      <c r="M8" s="16"/>
      <c r="N8" s="16"/>
      <c r="O8" s="16"/>
      <c r="T8" s="17" t="s">
        <v>70</v>
      </c>
      <c r="W8" s="13">
        <v>0.15</v>
      </c>
    </row>
    <row r="9" spans="1:23" ht="23.25" x14ac:dyDescent="0.35">
      <c r="A9" s="16"/>
      <c r="B9" s="16"/>
      <c r="C9" s="16"/>
      <c r="D9" s="54"/>
      <c r="E9" s="54"/>
      <c r="F9" s="54"/>
      <c r="G9" s="54"/>
      <c r="H9" s="54"/>
      <c r="I9" s="54"/>
      <c r="J9" s="54"/>
      <c r="K9" s="56"/>
      <c r="L9" s="56"/>
      <c r="M9" s="16"/>
      <c r="N9" s="16"/>
      <c r="O9" s="16"/>
      <c r="T9" s="17" t="s">
        <v>72</v>
      </c>
      <c r="W9" s="13">
        <v>0.74</v>
      </c>
    </row>
    <row r="10" spans="1:23" ht="20.25" x14ac:dyDescent="0.3">
      <c r="A10" s="16"/>
      <c r="B10" s="16"/>
      <c r="C10" s="16"/>
      <c r="D10" s="55"/>
      <c r="E10" s="55"/>
      <c r="F10" s="55"/>
      <c r="G10" s="55"/>
      <c r="H10" s="55"/>
      <c r="I10" s="55"/>
      <c r="J10" s="55"/>
      <c r="K10" s="57"/>
      <c r="L10" s="57"/>
      <c r="M10" s="16"/>
      <c r="N10" s="16"/>
      <c r="O10" s="16"/>
      <c r="W10" s="13">
        <v>0.6</v>
      </c>
    </row>
    <row r="11" spans="1:23" ht="20.25" x14ac:dyDescent="0.3">
      <c r="A11" s="16"/>
      <c r="B11" s="16"/>
      <c r="C11" s="43"/>
      <c r="D11" s="43"/>
      <c r="E11" s="43"/>
      <c r="F11" s="43"/>
      <c r="G11" s="43"/>
      <c r="H11" s="43"/>
      <c r="I11" s="43"/>
      <c r="J11" s="43"/>
      <c r="K11" s="43"/>
      <c r="L11" s="45"/>
      <c r="M11" s="45"/>
      <c r="N11" s="16"/>
      <c r="O11" s="16"/>
      <c r="T11" s="5">
        <f>IF(A15=T5,1,0)</f>
        <v>0</v>
      </c>
    </row>
    <row r="12" spans="1:23" ht="20.25" x14ac:dyDescent="0.3">
      <c r="A12" s="16"/>
      <c r="B12" s="16"/>
      <c r="C12" s="44"/>
      <c r="D12" s="44"/>
      <c r="E12" s="44"/>
      <c r="F12" s="44"/>
      <c r="G12" s="44"/>
      <c r="H12" s="44"/>
      <c r="I12" s="44"/>
      <c r="J12" s="44"/>
      <c r="K12" s="44"/>
      <c r="L12" s="46"/>
      <c r="M12" s="46"/>
      <c r="N12" s="16"/>
      <c r="O12" s="16"/>
      <c r="T12" s="5">
        <f>IF(N15=W9,1,0)</f>
        <v>0</v>
      </c>
    </row>
    <row r="13" spans="1:23" ht="20.25" x14ac:dyDescent="0.3">
      <c r="A13" s="1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50"/>
      <c r="N13" s="51"/>
      <c r="O13" s="16"/>
      <c r="T13" s="5">
        <f>IF(B13=T4,1,0)</f>
        <v>0</v>
      </c>
    </row>
    <row r="14" spans="1:23" ht="20.25" x14ac:dyDescent="0.3">
      <c r="A14" s="1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2"/>
      <c r="N14" s="53"/>
      <c r="O14" s="16"/>
      <c r="T14" s="5">
        <f>IF(M13=W7,1,0)</f>
        <v>0</v>
      </c>
    </row>
    <row r="15" spans="1:23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42"/>
      <c r="O15" s="42"/>
      <c r="T15" s="5">
        <f>IF(C11=T7,1,0)</f>
        <v>0</v>
      </c>
    </row>
    <row r="16" spans="1:23" x14ac:dyDescent="0.3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2"/>
      <c r="O16" s="42"/>
      <c r="T16" s="5">
        <f>IF(L11=W6,1,0)</f>
        <v>0</v>
      </c>
    </row>
    <row r="17" spans="20:20" x14ac:dyDescent="0.3">
      <c r="T17" s="5">
        <f>IF(D9=T8,1,0)</f>
        <v>0</v>
      </c>
    </row>
    <row r="18" spans="20:20" x14ac:dyDescent="0.3">
      <c r="T18" s="5">
        <f>IF(K9=W4,1,0)</f>
        <v>0</v>
      </c>
    </row>
    <row r="19" spans="20:20" x14ac:dyDescent="0.3">
      <c r="T19" s="5">
        <f>IF(E7=T6,1,0)</f>
        <v>0</v>
      </c>
    </row>
    <row r="20" spans="20:20" x14ac:dyDescent="0.3">
      <c r="T20" s="5">
        <f>IF(F5=T9,1,0)</f>
        <v>0</v>
      </c>
    </row>
    <row r="22" spans="20:20" x14ac:dyDescent="0.3">
      <c r="T22" s="5">
        <f>SUM(T11:T21)</f>
        <v>0</v>
      </c>
    </row>
  </sheetData>
  <sheetProtection algorithmName="SHA-512" hashValue="5itW0o2rcjuH9K79BK2hSryzuxl8zD0wKllW05MWU7+603AKLJqqBnqusCq5be95z44ty05+xmcQzkcORM7ZJw==" saltValue="0UH225Dr5PpmxcIz7onXng==" spinCount="100000" sheet="1" objects="1" scenarios="1" selectLockedCells="1"/>
  <mergeCells count="13">
    <mergeCell ref="A15:M16"/>
    <mergeCell ref="N15:O16"/>
    <mergeCell ref="C11:K12"/>
    <mergeCell ref="L11:M12"/>
    <mergeCell ref="A1:P2"/>
    <mergeCell ref="B13:L14"/>
    <mergeCell ref="M13:N14"/>
    <mergeCell ref="D9:J10"/>
    <mergeCell ref="K9:L10"/>
    <mergeCell ref="E7:I8"/>
    <mergeCell ref="J7:K8"/>
    <mergeCell ref="G4:I4"/>
    <mergeCell ref="F5:J6"/>
  </mergeCells>
  <dataValidations count="2">
    <dataValidation type="list" allowBlank="1" showInputMessage="1" showErrorMessage="1" sqref="G4:I4 E7:I8 D9:J10 C11:K12 B13:L14 A15:M16 F5">
      <formula1>$T$4:$T$9</formula1>
    </dataValidation>
    <dataValidation type="list" allowBlank="1" showInputMessage="1" showErrorMessage="1" sqref="N15:O16 M13:N14 J7:K8 K9:L10 L11:M12">
      <formula1>$W$3:$W$10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workbookViewId="0">
      <selection sqref="A1:O1"/>
    </sheetView>
  </sheetViews>
  <sheetFormatPr defaultRowHeight="15" x14ac:dyDescent="0.25"/>
  <sheetData>
    <row r="1" spans="1:15" ht="30" x14ac:dyDescent="0.4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3.5" customHeight="1" x14ac:dyDescent="0.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69.75" customHeight="1" x14ac:dyDescent="0.45">
      <c r="A3" s="67" t="s">
        <v>76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62.25" customHeight="1" x14ac:dyDescent="0.45">
      <c r="A4" s="67" t="s">
        <v>77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94.5" customHeight="1" x14ac:dyDescent="0.45">
      <c r="A5" s="67" t="s">
        <v>78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64.5" customHeight="1" x14ac:dyDescent="0.45">
      <c r="A6" s="67" t="s">
        <v>79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90" customHeight="1" x14ac:dyDescent="0.45">
      <c r="A7" s="67" t="s">
        <v>80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20.25" x14ac:dyDescent="0.3">
      <c r="A8" s="16"/>
    </row>
  </sheetData>
  <sheetProtection password="CA50" sheet="1" objects="1" scenarios="1" selectLockedCells="1"/>
  <mergeCells count="6">
    <mergeCell ref="A7:O7"/>
    <mergeCell ref="A1:O1"/>
    <mergeCell ref="A3:O3"/>
    <mergeCell ref="A4:O4"/>
    <mergeCell ref="A5:O5"/>
    <mergeCell ref="A6:O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GridLines="0" zoomScale="70" zoomScaleNormal="70" workbookViewId="0">
      <selection activeCell="T4" sqref="T4:Z4"/>
    </sheetView>
  </sheetViews>
  <sheetFormatPr defaultColWidth="9.140625" defaultRowHeight="27.75" x14ac:dyDescent="0.4"/>
  <cols>
    <col min="1" max="14" width="9.140625" style="3"/>
    <col min="15" max="15" width="6.7109375" style="3" customWidth="1"/>
    <col min="16" max="28" width="9.140625" style="3"/>
    <col min="29" max="33" width="0" style="3" hidden="1" customWidth="1"/>
    <col min="34" max="16384" width="9.140625" style="3"/>
  </cols>
  <sheetData>
    <row r="1" spans="1:30" ht="33" x14ac:dyDescent="0.45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3" spans="1:30" x14ac:dyDescent="0.4">
      <c r="S3" s="3" t="s">
        <v>17</v>
      </c>
    </row>
    <row r="4" spans="1:30" x14ac:dyDescent="0.4">
      <c r="S4" s="3">
        <v>1</v>
      </c>
      <c r="T4" s="70"/>
      <c r="U4" s="70"/>
      <c r="V4" s="70"/>
      <c r="W4" s="70"/>
      <c r="X4" s="70"/>
      <c r="Y4" s="70"/>
      <c r="Z4" s="70"/>
      <c r="AC4" s="3">
        <f>IF(T4=AD5,1,0)</f>
        <v>0</v>
      </c>
      <c r="AD4" s="3" t="s">
        <v>18</v>
      </c>
    </row>
    <row r="5" spans="1:30" x14ac:dyDescent="0.4">
      <c r="AD5" s="3" t="s">
        <v>19</v>
      </c>
    </row>
    <row r="6" spans="1:30" x14ac:dyDescent="0.4">
      <c r="P6" s="3">
        <v>4</v>
      </c>
      <c r="S6" s="3">
        <v>2</v>
      </c>
      <c r="T6" s="70"/>
      <c r="U6" s="70"/>
      <c r="V6" s="70"/>
      <c r="W6" s="70"/>
      <c r="X6" s="70"/>
      <c r="Y6" s="70"/>
      <c r="Z6" s="70"/>
      <c r="AC6" s="3">
        <f>IF(T6=AD10,1,0)</f>
        <v>0</v>
      </c>
      <c r="AD6" s="3" t="s">
        <v>20</v>
      </c>
    </row>
    <row r="7" spans="1:30" x14ac:dyDescent="0.4">
      <c r="B7" s="3">
        <v>1</v>
      </c>
      <c r="AD7" s="3" t="s">
        <v>21</v>
      </c>
    </row>
    <row r="8" spans="1:30" x14ac:dyDescent="0.4">
      <c r="S8" s="3">
        <v>3</v>
      </c>
      <c r="T8" s="70"/>
      <c r="U8" s="70"/>
      <c r="V8" s="70"/>
      <c r="W8" s="70"/>
      <c r="X8" s="70"/>
      <c r="Y8" s="70"/>
      <c r="Z8" s="70"/>
      <c r="AC8" s="3">
        <f>IF(T8=AD8,1,0)</f>
        <v>0</v>
      </c>
      <c r="AD8" s="3" t="s">
        <v>22</v>
      </c>
    </row>
    <row r="9" spans="1:30" x14ac:dyDescent="0.4">
      <c r="P9" s="3">
        <v>5</v>
      </c>
      <c r="AD9" s="3" t="s">
        <v>23</v>
      </c>
    </row>
    <row r="10" spans="1:30" x14ac:dyDescent="0.4">
      <c r="B10" s="3">
        <v>2</v>
      </c>
      <c r="S10" s="3">
        <v>4</v>
      </c>
      <c r="T10" s="70"/>
      <c r="U10" s="70"/>
      <c r="V10" s="70"/>
      <c r="W10" s="70"/>
      <c r="X10" s="70"/>
      <c r="Y10" s="70"/>
      <c r="Z10" s="70"/>
      <c r="AC10" s="3">
        <f>IF(T10=AD7,1,0)</f>
        <v>0</v>
      </c>
      <c r="AD10" s="3" t="s">
        <v>24</v>
      </c>
    </row>
    <row r="12" spans="1:30" x14ac:dyDescent="0.4">
      <c r="P12" s="3">
        <v>6</v>
      </c>
      <c r="S12" s="3">
        <v>5</v>
      </c>
      <c r="T12" s="70"/>
      <c r="U12" s="70"/>
      <c r="V12" s="70"/>
      <c r="W12" s="70"/>
      <c r="X12" s="70"/>
      <c r="Y12" s="70"/>
      <c r="Z12" s="70"/>
      <c r="AC12" s="3">
        <f>IF(T12=AD6,1,0)</f>
        <v>0</v>
      </c>
    </row>
    <row r="14" spans="1:30" x14ac:dyDescent="0.4">
      <c r="B14" s="3">
        <v>3</v>
      </c>
      <c r="S14" s="3">
        <v>6</v>
      </c>
      <c r="T14" s="70"/>
      <c r="U14" s="70"/>
      <c r="V14" s="70"/>
      <c r="W14" s="70"/>
      <c r="X14" s="70"/>
      <c r="Y14" s="70"/>
      <c r="Z14" s="70"/>
      <c r="AC14" s="3">
        <f>IF(T14=AD9,1,0)</f>
        <v>0</v>
      </c>
    </row>
    <row r="15" spans="1:30" x14ac:dyDescent="0.4">
      <c r="P15" s="3">
        <v>7</v>
      </c>
    </row>
    <row r="16" spans="1:30" x14ac:dyDescent="0.4">
      <c r="S16" s="3">
        <v>7</v>
      </c>
      <c r="T16" s="70"/>
      <c r="U16" s="70"/>
      <c r="V16" s="70"/>
      <c r="W16" s="70"/>
      <c r="X16" s="70"/>
      <c r="Y16" s="70"/>
      <c r="Z16" s="70"/>
      <c r="AC16" s="3">
        <f>IF(T16=AD4,1,0)</f>
        <v>0</v>
      </c>
    </row>
    <row r="18" spans="29:29" x14ac:dyDescent="0.4">
      <c r="AC18" s="3">
        <f>SUM(AC4:AC17)</f>
        <v>0</v>
      </c>
    </row>
  </sheetData>
  <sheetProtection algorithmName="SHA-512" hashValue="6hbVEkDENd+QtfFKTf4AKFOAQPueFUlBI9EWDB3qrvaBWrfXM4FL3oR+N4c+0x2c9gsbWp23yPQg3SqbfhiaZg==" saltValue="3sXb3R6rhlAkuTyOMYS/wQ==" spinCount="100000" sheet="1" objects="1" scenarios="1" selectLockedCells="1"/>
  <mergeCells count="8">
    <mergeCell ref="A1:Z1"/>
    <mergeCell ref="T6:Z6"/>
    <mergeCell ref="T4:Z4"/>
    <mergeCell ref="T16:Z16"/>
    <mergeCell ref="T14:Z14"/>
    <mergeCell ref="T12:Z12"/>
    <mergeCell ref="T10:Z10"/>
    <mergeCell ref="T8:Z8"/>
  </mergeCells>
  <dataValidations count="1">
    <dataValidation type="list" allowBlank="1" showInputMessage="1" showErrorMessage="1" sqref="T4:Z4 T6:Z6 T8:Z8 T10:Z10 T12:Z12 T14:Z14 T16:Z16">
      <formula1>$AD$4:$AD$10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sqref="A1:C1"/>
    </sheetView>
  </sheetViews>
  <sheetFormatPr defaultColWidth="35.140625" defaultRowHeight="26.25" x14ac:dyDescent="0.4"/>
  <cols>
    <col min="1" max="16384" width="35.140625" style="2"/>
  </cols>
  <sheetData>
    <row r="1" spans="1:3" ht="30" x14ac:dyDescent="0.4">
      <c r="A1" s="71" t="s">
        <v>25</v>
      </c>
      <c r="B1" s="71"/>
      <c r="C1" s="71"/>
    </row>
    <row r="2" spans="1:3" x14ac:dyDescent="0.4">
      <c r="A2" s="18" t="s">
        <v>29</v>
      </c>
      <c r="B2" s="18" t="s">
        <v>73</v>
      </c>
      <c r="C2" s="18" t="s">
        <v>30</v>
      </c>
    </row>
    <row r="3" spans="1:3" x14ac:dyDescent="0.4">
      <c r="A3" s="19" t="s">
        <v>26</v>
      </c>
      <c r="B3" s="4">
        <f>'Задание 1. '!F9</f>
        <v>0</v>
      </c>
      <c r="C3" s="72" t="str">
        <f>IF(B6=" "," ", IF(B6=22,"5",IF(B6=21,"5",IF(B6=20,"5",IF(B6=19,"5",IF(B6=18,"5",IF(B6=17,"4",IF(B6=16,"4",IF(B6=15,"4",IF(B6=14,"4",IF(B6=13,"4",IF(B6=12,"4",IF(B6=11,"3",IF(B6=10,"3",IF(B6=9,"3",IF(B6=8,"3",IF(B6=7,"3",
IF(B6=6,"3",IF(B6=5,"2",IF(B6=4,"2",IF(B6=3,"2", IF(B2=6,"2", IF(B6=1,"2",IF(B6=0,"2"))))))))))))))))))))))))</f>
        <v>2</v>
      </c>
    </row>
    <row r="4" spans="1:3" x14ac:dyDescent="0.4">
      <c r="A4" s="19" t="s">
        <v>27</v>
      </c>
      <c r="B4" s="4">
        <f>'Задание 2.'!T22</f>
        <v>0</v>
      </c>
      <c r="C4" s="73"/>
    </row>
    <row r="5" spans="1:3" x14ac:dyDescent="0.4">
      <c r="A5" s="19" t="s">
        <v>28</v>
      </c>
      <c r="B5" s="4">
        <f>'Задание 3. '!AC18</f>
        <v>0</v>
      </c>
      <c r="C5" s="73"/>
    </row>
    <row r="6" spans="1:3" x14ac:dyDescent="0.4">
      <c r="A6" s="20" t="s">
        <v>31</v>
      </c>
      <c r="B6" s="21">
        <f>SUM(B3:B5)</f>
        <v>0</v>
      </c>
      <c r="C6" s="74"/>
    </row>
  </sheetData>
  <sheetProtection algorithmName="SHA-512" hashValue="Dm5BL9Zv/2JMPEmo12eC9+Aq4PotsyIA67TuEA/fy5kkgmaCClEsc3Emd+LpoaD9nTNN6vLqZY2H1MCH+w09TA==" saltValue="BzKIb40l9uvJKoyAiVebiw==" spinCount="100000" sheet="1" objects="1" scenarios="1" selectLockedCells="1"/>
  <mergeCells count="2">
    <mergeCell ref="A1:C1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Текст</vt:lpstr>
      <vt:lpstr>Задание 1. </vt:lpstr>
      <vt:lpstr>Задание 2.</vt:lpstr>
      <vt:lpstr>Разминка</vt:lpstr>
      <vt:lpstr>Задание 3. </vt:lpstr>
      <vt:lpstr>Результат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user</cp:lastModifiedBy>
  <dcterms:created xsi:type="dcterms:W3CDTF">2021-11-11T02:11:42Z</dcterms:created>
  <dcterms:modified xsi:type="dcterms:W3CDTF">2023-12-04T20:38:35Z</dcterms:modified>
</cp:coreProperties>
</file>